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7400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R23" i="1"/>
  <c r="AM21"/>
  <c r="AL20"/>
  <c r="AL24" s="1"/>
  <c r="AP24"/>
  <c r="AP20"/>
  <c r="AN20"/>
  <c r="AN24" s="1"/>
  <c r="AL21"/>
  <c r="AR24" s="1"/>
  <c r="AK21"/>
  <c r="AQ20"/>
  <c r="AQ24" s="1"/>
  <c r="AO20"/>
  <c r="AO24" s="1"/>
  <c r="AM20"/>
  <c r="AM24" s="1"/>
  <c r="AK20"/>
  <c r="AQ19"/>
  <c r="AQ23" s="1"/>
  <c r="AP19"/>
  <c r="AP23" s="1"/>
  <c r="AO19"/>
  <c r="AO23" s="1"/>
  <c r="AN19"/>
  <c r="AN23" s="1"/>
  <c r="AM19"/>
  <c r="AM23" s="1"/>
  <c r="AL19"/>
  <c r="AL23" s="1"/>
  <c r="AS23" l="1"/>
  <c r="O23" s="1"/>
</calcChain>
</file>

<file path=xl/comments1.xml><?xml version="1.0" encoding="utf-8"?>
<comments xmlns="http://schemas.openxmlformats.org/spreadsheetml/2006/main">
  <authors>
    <author>Виктор</author>
    <author>Ivan</author>
  </authors>
  <commentList>
    <comment ref="O7" authorId="0">
      <text>
        <r>
          <rPr>
            <b/>
            <sz val="12"/>
            <color indexed="81"/>
            <rFont val="Tahoma"/>
            <family val="2"/>
            <charset val="204"/>
          </rPr>
          <t>по горизонтали:</t>
        </r>
        <r>
          <rPr>
            <sz val="12"/>
            <color indexed="81"/>
            <rFont val="Tahoma"/>
            <family val="2"/>
            <charset val="204"/>
          </rPr>
          <t xml:space="preserve">
Устройство вывода звуковой информации (воспроизведения звука )
</t>
        </r>
        <r>
          <rPr>
            <b/>
            <sz val="12"/>
            <color indexed="81"/>
            <rFont val="Tahoma"/>
            <family val="2"/>
            <charset val="204"/>
          </rPr>
          <t>по вертикали:</t>
        </r>
        <r>
          <rPr>
            <sz val="12"/>
            <color indexed="81"/>
            <rFont val="Tahoma"/>
            <family val="2"/>
            <charset val="204"/>
          </rPr>
          <t xml:space="preserve">
Устройство охлаждения </t>
        </r>
      </text>
    </comment>
    <comment ref="T7" authorId="0">
      <text>
        <r>
          <rPr>
            <sz val="12"/>
            <color indexed="81"/>
            <rFont val="Tahoma"/>
            <family val="2"/>
            <charset val="204"/>
          </rPr>
          <t>…. бывает игральная, географическая, а бывает видео и сетевая.</t>
        </r>
      </text>
    </comment>
    <comment ref="H8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по горизонтали: 
</t>
        </r>
        <r>
          <rPr>
            <sz val="12"/>
            <color indexed="81"/>
            <rFont val="Tahoma"/>
            <family val="2"/>
            <charset val="204"/>
          </rPr>
          <t>Устройство ввода текстовой информации (содержит большое количество кнопок)</t>
        </r>
        <r>
          <rPr>
            <b/>
            <sz val="12"/>
            <color indexed="81"/>
            <rFont val="Tahoma"/>
            <family val="2"/>
            <charset val="204"/>
          </rPr>
          <t xml:space="preserve">
по вертикали:</t>
        </r>
        <r>
          <rPr>
            <sz val="12"/>
            <color indexed="81"/>
            <rFont val="Tahoma"/>
            <family val="2"/>
            <charset val="204"/>
          </rPr>
          <t xml:space="preserve"> 
Как называется одним словом: монитор, системный блок, клавиатура, мышь </t>
        </r>
      </text>
    </comment>
    <comment ref="H10" authorId="0">
      <text>
        <r>
          <rPr>
            <sz val="12"/>
            <color indexed="81"/>
            <rFont val="Tahoma"/>
            <family val="2"/>
            <charset val="204"/>
          </rPr>
          <t xml:space="preserve"> Устройство ввода информации
(бывает полевая, ручная и компьютерная) </t>
        </r>
      </text>
    </comment>
    <comment ref="H11" authorId="0">
      <text>
        <r>
          <rPr>
            <sz val="12"/>
            <color indexed="81"/>
            <rFont val="Tahoma"/>
            <family val="2"/>
            <charset val="204"/>
          </rPr>
          <t xml:space="preserve">Отверстие для подключения различных устройств </t>
        </r>
      </text>
    </comment>
    <comment ref="N12" authorId="1">
      <text>
        <r>
          <rPr>
            <b/>
            <sz val="12"/>
            <color indexed="81"/>
            <rFont val="Tahoma"/>
            <family val="2"/>
            <charset val="204"/>
          </rPr>
          <t>по вертикали:</t>
        </r>
        <r>
          <rPr>
            <sz val="12"/>
            <color indexed="81"/>
            <rFont val="Tahoma"/>
            <family val="2"/>
            <charset val="204"/>
          </rPr>
          <t xml:space="preserve"> 
Быстрозапоминающее устройство предназначенное для хранения информации
</t>
        </r>
        <r>
          <rPr>
            <b/>
            <sz val="12"/>
            <color indexed="81"/>
            <rFont val="Tahoma"/>
            <family val="2"/>
            <charset val="204"/>
          </rPr>
          <t>по горизонтали:</t>
        </r>
        <r>
          <rPr>
            <sz val="12"/>
            <color indexed="81"/>
            <rFont val="Tahoma"/>
            <family val="2"/>
            <charset val="204"/>
          </rPr>
          <t xml:space="preserve"> Шлейф, а по другому…</t>
        </r>
        <r>
          <rPr>
            <sz val="8"/>
            <color indexed="81"/>
            <rFont val="Tahoma"/>
            <charset val="204"/>
          </rPr>
          <t xml:space="preserve"> </t>
        </r>
      </text>
    </comment>
    <comment ref="D14" authorId="0">
      <text>
        <r>
          <rPr>
            <sz val="12"/>
            <color indexed="81"/>
            <rFont val="Tahoma"/>
            <family val="2"/>
            <charset val="204"/>
          </rPr>
          <t xml:space="preserve">Устройство вывода визуальной информации (отображения информации) </t>
        </r>
      </text>
    </comment>
    <comment ref="J16" authorId="1">
      <text>
        <r>
          <rPr>
            <b/>
            <sz val="12"/>
            <color indexed="81"/>
            <rFont val="Tahoma"/>
            <family val="2"/>
            <charset val="204"/>
          </rPr>
          <t xml:space="preserve">по горизонтали: </t>
        </r>
        <r>
          <rPr>
            <sz val="12"/>
            <color indexed="81"/>
            <rFont val="Tahoma"/>
            <family val="2"/>
            <charset val="204"/>
          </rPr>
          <t>устройство вывода графической информации на бумагу;</t>
        </r>
        <r>
          <rPr>
            <b/>
            <sz val="12"/>
            <color indexed="81"/>
            <rFont val="Tahoma"/>
            <family val="2"/>
            <charset val="204"/>
          </rPr>
          <t xml:space="preserve">
по вертикали:</t>
        </r>
        <r>
          <rPr>
            <sz val="12"/>
            <color indexed="81"/>
            <rFont val="Tahoma"/>
            <family val="2"/>
            <charset val="204"/>
          </rPr>
          <t xml:space="preserve"> Центральное устройство компьютера  для обработки информации</t>
        </r>
        <r>
          <rPr>
            <sz val="8"/>
            <color indexed="81"/>
            <rFont val="Tahoma"/>
            <charset val="204"/>
          </rPr>
          <t xml:space="preserve"> </t>
        </r>
      </text>
    </comment>
    <comment ref="F17" authorId="0">
      <text>
        <r>
          <rPr>
            <sz val="12"/>
            <color indexed="81"/>
            <rFont val="Tahoma"/>
            <family val="2"/>
            <charset val="204"/>
          </rPr>
          <t>устройство ввода графической информации</t>
        </r>
      </text>
    </comment>
    <comment ref="D18" authorId="0">
      <text>
        <r>
          <rPr>
            <sz val="12"/>
            <color indexed="81"/>
            <rFont val="Tahoma"/>
            <family val="2"/>
            <charset val="204"/>
          </rPr>
          <t>Устройство ввода звуковой информации.</t>
        </r>
        <r>
          <rPr>
            <sz val="9"/>
            <color indexed="81"/>
            <rFont val="Tahoma"/>
            <family val="2"/>
            <charset val="204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<sst xmlns="http://schemas.openxmlformats.org/spreadsheetml/2006/main" count="118" uniqueCount="28">
  <si>
    <t>ю</t>
  </si>
  <si>
    <t>в</t>
  </si>
  <si>
    <t>и</t>
  </si>
  <si>
    <t>д</t>
  </si>
  <si>
    <t>е</t>
  </si>
  <si>
    <t>о</t>
  </si>
  <si>
    <t>к</t>
  </si>
  <si>
    <t>а</t>
  </si>
  <si>
    <t>р</t>
  </si>
  <si>
    <t>т</t>
  </si>
  <si>
    <t>л</t>
  </si>
  <si>
    <t>н</t>
  </si>
  <si>
    <t>ь</t>
  </si>
  <si>
    <t>п</t>
  </si>
  <si>
    <t>ц</t>
  </si>
  <si>
    <t>с</t>
  </si>
  <si>
    <t>г</t>
  </si>
  <si>
    <t>Кроссворд на  тему "Устройства компьютера"</t>
  </si>
  <si>
    <t>м</t>
  </si>
  <si>
    <t>у</t>
  </si>
  <si>
    <t>я</t>
  </si>
  <si>
    <t>ы</t>
  </si>
  <si>
    <t>ш</t>
  </si>
  <si>
    <t>ф</t>
  </si>
  <si>
    <t>МОЛОДЕЦ!</t>
  </si>
  <si>
    <t>Подумай еще</t>
  </si>
  <si>
    <t>Кроссворд на тему "Устройства компьютера"</t>
  </si>
  <si>
    <t>Чтобы увидеть вопрос
 наведите указатель мыши на красный маркер в верхнем правом углу квадрата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</si>
</sst>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indexed="81"/>
      <name val="Tahoma"/>
      <charset val="204"/>
    </font>
    <font>
      <sz val="8"/>
      <name val="Calibri"/>
      <family val="2"/>
      <charset val="204"/>
    </font>
    <font>
      <b/>
      <sz val="12"/>
      <color indexed="17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2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CCFF99"/>
      <name val="Calibri"/>
      <family val="2"/>
      <charset val="204"/>
      <scheme val="minor"/>
    </font>
    <font>
      <b/>
      <sz val="14"/>
      <color rgb="FF003300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5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3" borderId="0" xfId="0" applyFill="1"/>
    <xf numFmtId="0" fontId="0" fillId="3" borderId="0" xfId="0" applyFill="1" applyBorder="1"/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/>
    <xf numFmtId="0" fontId="0" fillId="0" borderId="0" xfId="0" applyFont="1"/>
    <xf numFmtId="0" fontId="0" fillId="0" borderId="0" xfId="0" applyFill="1"/>
    <xf numFmtId="0" fontId="0" fillId="0" borderId="0" xfId="0" applyFill="1" applyBorder="1"/>
    <xf numFmtId="0" fontId="4" fillId="3" borderId="0" xfId="0" applyFont="1" applyFill="1" applyAlignment="1"/>
    <xf numFmtId="0" fontId="10" fillId="3" borderId="0" xfId="0" applyFont="1" applyFill="1"/>
    <xf numFmtId="0" fontId="11" fillId="3" borderId="0" xfId="0" applyFont="1" applyFill="1"/>
    <xf numFmtId="0" fontId="12" fillId="3" borderId="0" xfId="0" applyFont="1" applyFill="1" applyAlignment="1">
      <alignment horizontal="center" wrapText="1"/>
    </xf>
  </cellXfs>
  <cellStyles count="1">
    <cellStyle name="Обычный" xfId="0" builtinId="0"/>
  </cellStyles>
  <dxfs count="1">
    <dxf>
      <font>
        <b/>
        <i val="0"/>
        <color rgb="FFC00000"/>
      </font>
    </dxf>
  </dxfs>
  <tableStyles count="0" defaultTableStyle="TableStyleMedium9" defaultPivotStyle="PivotStyleLight16"/>
  <colors>
    <mruColors>
      <color rgb="FFCCFF99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AT58"/>
  <sheetViews>
    <sheetView tabSelected="1" workbookViewId="0">
      <selection activeCell="X16" sqref="X16"/>
    </sheetView>
  </sheetViews>
  <sheetFormatPr defaultRowHeight="15"/>
  <cols>
    <col min="2" max="2" width="8.85546875" customWidth="1"/>
    <col min="3" max="3" width="4.5703125" customWidth="1"/>
    <col min="4" max="27" width="3.7109375" customWidth="1"/>
    <col min="28" max="28" width="4.28515625" customWidth="1"/>
    <col min="29" max="29" width="3.5703125" customWidth="1"/>
    <col min="30" max="30" width="4" customWidth="1"/>
    <col min="31" max="31" width="4.28515625" customWidth="1"/>
  </cols>
  <sheetData>
    <row r="3" spans="3:46" ht="18">
      <c r="C3" s="7"/>
      <c r="D3" s="7"/>
      <c r="E3" s="7"/>
      <c r="F3" s="21"/>
      <c r="G3" s="20"/>
      <c r="H3" s="22" t="s">
        <v>26</v>
      </c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18"/>
      <c r="AC3" s="18"/>
      <c r="AD3" s="18"/>
      <c r="AE3" s="18"/>
    </row>
    <row r="4" spans="3:46" ht="34.5" customHeight="1">
      <c r="C4" s="23" t="s">
        <v>27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18"/>
      <c r="AC4" s="18"/>
      <c r="AD4" s="18"/>
      <c r="AE4" s="18"/>
    </row>
    <row r="5" spans="3:46" ht="20.100000000000001" customHeight="1"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18"/>
      <c r="AC5" s="18"/>
      <c r="AD5" s="18"/>
      <c r="AE5" s="18"/>
    </row>
    <row r="6" spans="3:46" ht="20.100000000000001" customHeight="1"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18"/>
      <c r="AC6" s="18"/>
      <c r="AD6" s="18"/>
      <c r="AE6" s="18"/>
    </row>
    <row r="7" spans="3:46" ht="20.100000000000001" customHeight="1"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1"/>
      <c r="P7" s="4"/>
      <c r="Q7" s="2"/>
      <c r="R7" s="3"/>
      <c r="S7" s="2"/>
      <c r="T7" s="2"/>
      <c r="U7" s="2"/>
      <c r="V7" s="8"/>
      <c r="W7" s="8"/>
      <c r="X7" s="8"/>
      <c r="Y7" s="8"/>
      <c r="Z7" s="8"/>
      <c r="AA7" s="8"/>
      <c r="AB7" s="18"/>
      <c r="AC7" s="18"/>
      <c r="AD7" s="18"/>
      <c r="AE7" s="18"/>
    </row>
    <row r="8" spans="3:46" ht="20.100000000000001" customHeight="1">
      <c r="C8" s="7"/>
      <c r="D8" s="8"/>
      <c r="E8" s="8"/>
      <c r="F8" s="8"/>
      <c r="G8" s="8"/>
      <c r="H8" s="1"/>
      <c r="I8" s="2"/>
      <c r="J8" s="2"/>
      <c r="K8" s="2"/>
      <c r="L8" s="2"/>
      <c r="M8" s="2"/>
      <c r="N8" s="3"/>
      <c r="O8" s="2"/>
      <c r="P8" s="2"/>
      <c r="Q8" s="2"/>
      <c r="R8" s="8"/>
      <c r="S8" s="8"/>
      <c r="T8" s="2"/>
      <c r="U8" s="8"/>
      <c r="V8" s="8"/>
      <c r="W8" s="8"/>
      <c r="X8" s="8"/>
      <c r="Y8" s="8"/>
      <c r="Z8" s="8"/>
      <c r="AA8" s="8"/>
      <c r="AB8" s="18"/>
      <c r="AC8" s="18"/>
      <c r="AD8" s="18"/>
      <c r="AE8" s="18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</row>
    <row r="9" spans="3:46" ht="20.100000000000001" customHeight="1">
      <c r="C9" s="7"/>
      <c r="D9" s="15"/>
      <c r="E9" s="8"/>
      <c r="F9" s="8"/>
      <c r="G9" s="8"/>
      <c r="H9" s="2"/>
      <c r="I9" s="8"/>
      <c r="J9" s="8"/>
      <c r="K9" s="8"/>
      <c r="L9" s="8"/>
      <c r="M9" s="8"/>
      <c r="N9" s="16"/>
      <c r="O9" s="2"/>
      <c r="P9" s="8"/>
      <c r="Q9" s="8"/>
      <c r="R9" s="8"/>
      <c r="S9" s="8"/>
      <c r="T9" s="2"/>
      <c r="U9" s="8"/>
      <c r="V9" s="8"/>
      <c r="W9" s="8"/>
      <c r="X9" s="8"/>
      <c r="Y9" s="8"/>
      <c r="Z9" s="8"/>
      <c r="AA9" s="8"/>
      <c r="AB9" s="18"/>
      <c r="AC9" s="18"/>
      <c r="AD9" s="18"/>
      <c r="AE9" s="18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</row>
    <row r="10" spans="3:46" ht="20.100000000000001" customHeight="1">
      <c r="C10" s="7"/>
      <c r="D10" s="8"/>
      <c r="E10" s="8"/>
      <c r="F10" s="8"/>
      <c r="G10" s="8"/>
      <c r="H10" s="1"/>
      <c r="I10" s="2"/>
      <c r="J10" s="2"/>
      <c r="K10" s="2"/>
      <c r="L10" s="8"/>
      <c r="M10" s="8"/>
      <c r="N10" s="8"/>
      <c r="O10" s="2"/>
      <c r="P10" s="8"/>
      <c r="Q10" s="8"/>
      <c r="R10" s="8"/>
      <c r="S10" s="8"/>
      <c r="T10" s="2"/>
      <c r="U10" s="8"/>
      <c r="V10" s="8"/>
      <c r="W10" s="8"/>
      <c r="X10" s="8"/>
      <c r="Y10" s="8"/>
      <c r="Z10" s="8"/>
      <c r="AA10" s="8"/>
      <c r="AB10" s="18"/>
      <c r="AC10" s="18"/>
      <c r="AD10" s="18"/>
      <c r="AE10" s="18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</row>
    <row r="11" spans="3:46" ht="20.100000000000001" customHeight="1">
      <c r="C11" s="7"/>
      <c r="D11" s="8"/>
      <c r="E11" s="8"/>
      <c r="F11" s="8"/>
      <c r="G11" s="8"/>
      <c r="H11" s="1"/>
      <c r="I11" s="2"/>
      <c r="J11" s="2"/>
      <c r="K11" s="2"/>
      <c r="L11" s="8"/>
      <c r="M11" s="8"/>
      <c r="N11" s="8"/>
      <c r="O11" s="6"/>
      <c r="P11" s="8"/>
      <c r="Q11" s="8"/>
      <c r="R11" s="8"/>
      <c r="S11" s="8"/>
      <c r="T11" s="2"/>
      <c r="U11" s="8"/>
      <c r="V11" s="8"/>
      <c r="W11" s="8"/>
      <c r="X11" s="8"/>
      <c r="Y11" s="8"/>
      <c r="Z11" s="8"/>
      <c r="AA11" s="8"/>
      <c r="AB11" s="19"/>
      <c r="AC11" s="18"/>
      <c r="AD11" s="18"/>
      <c r="AE11" s="18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</row>
    <row r="12" spans="3:46" ht="20.100000000000001" customHeight="1">
      <c r="C12" s="7"/>
      <c r="D12" s="8"/>
      <c r="E12" s="8"/>
      <c r="F12" s="8"/>
      <c r="G12" s="8"/>
      <c r="H12" s="2"/>
      <c r="I12" s="8"/>
      <c r="J12" s="8"/>
      <c r="K12" s="8"/>
      <c r="L12" s="8"/>
      <c r="M12" s="8"/>
      <c r="N12" s="2"/>
      <c r="O12" s="4"/>
      <c r="P12" s="2"/>
      <c r="Q12" s="2"/>
      <c r="R12" s="3"/>
      <c r="S12" s="2"/>
      <c r="T12" s="8"/>
      <c r="U12" s="8"/>
      <c r="V12" s="8"/>
      <c r="W12" s="8"/>
      <c r="X12" s="8"/>
      <c r="Y12" s="8"/>
      <c r="Z12" s="8"/>
      <c r="AA12" s="8"/>
      <c r="AB12" s="19"/>
      <c r="AC12" s="18"/>
      <c r="AD12" s="18"/>
      <c r="AE12" s="18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</row>
    <row r="13" spans="3:46" ht="20.100000000000001" customHeight="1">
      <c r="C13" s="7"/>
      <c r="D13" s="8"/>
      <c r="E13" s="8"/>
      <c r="F13" s="8"/>
      <c r="G13" s="8"/>
      <c r="H13" s="2"/>
      <c r="I13" s="8"/>
      <c r="J13" s="8"/>
      <c r="K13" s="8"/>
      <c r="L13" s="8"/>
      <c r="M13" s="8"/>
      <c r="N13" s="2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19"/>
      <c r="AC13" s="18"/>
      <c r="AD13" s="18"/>
      <c r="AE13" s="18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</row>
    <row r="14" spans="3:46" ht="20.100000000000001" customHeight="1">
      <c r="C14" s="7"/>
      <c r="D14" s="2"/>
      <c r="E14" s="2"/>
      <c r="F14" s="2"/>
      <c r="G14" s="2"/>
      <c r="H14" s="2"/>
      <c r="I14" s="2"/>
      <c r="J14" s="2"/>
      <c r="K14" s="8"/>
      <c r="L14" s="8"/>
      <c r="M14" s="8"/>
      <c r="N14" s="2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19"/>
      <c r="AC14" s="18"/>
      <c r="AD14" s="18"/>
      <c r="AE14" s="18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9"/>
    </row>
    <row r="15" spans="3:46" ht="20.100000000000001" customHeight="1">
      <c r="C15" s="7"/>
      <c r="D15" s="8"/>
      <c r="E15" s="8"/>
      <c r="F15" s="8"/>
      <c r="G15" s="8"/>
      <c r="H15" s="2"/>
      <c r="I15" s="8"/>
      <c r="J15" s="8"/>
      <c r="K15" s="8"/>
      <c r="L15" s="8"/>
      <c r="M15" s="8"/>
      <c r="N15" s="6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19"/>
      <c r="AC15" s="18"/>
      <c r="AD15" s="18"/>
      <c r="AE15" s="18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9"/>
    </row>
    <row r="16" spans="3:46" ht="20.100000000000001" customHeight="1">
      <c r="C16" s="7"/>
      <c r="D16" s="8"/>
      <c r="E16" s="8"/>
      <c r="F16" s="8"/>
      <c r="G16" s="8"/>
      <c r="H16" s="2"/>
      <c r="I16" s="8"/>
      <c r="J16" s="2"/>
      <c r="K16" s="2"/>
      <c r="L16" s="2"/>
      <c r="M16" s="2"/>
      <c r="N16" s="2"/>
      <c r="O16" s="2"/>
      <c r="P16" s="2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19"/>
      <c r="AC16" s="18"/>
      <c r="AD16" s="18"/>
      <c r="AE16" s="18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9"/>
    </row>
    <row r="17" spans="3:46" ht="20.100000000000001" customHeight="1">
      <c r="C17" s="7"/>
      <c r="D17" s="8"/>
      <c r="E17" s="8"/>
      <c r="F17" s="2"/>
      <c r="G17" s="8"/>
      <c r="H17" s="8"/>
      <c r="I17" s="8"/>
      <c r="J17" s="2"/>
      <c r="K17" s="8"/>
      <c r="L17" s="8"/>
      <c r="M17" s="8"/>
      <c r="N17" s="5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19"/>
      <c r="AC17" s="19"/>
      <c r="AD17" s="19"/>
      <c r="AE17" s="18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9"/>
    </row>
    <row r="18" spans="3:46" ht="20.100000000000001" customHeight="1">
      <c r="C18" s="7"/>
      <c r="D18" s="2"/>
      <c r="E18" s="3"/>
      <c r="F18" s="2"/>
      <c r="G18" s="4"/>
      <c r="H18" s="2"/>
      <c r="I18" s="2"/>
      <c r="J18" s="2"/>
      <c r="K18" s="2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18"/>
      <c r="AC18" s="18"/>
      <c r="AD18" s="18"/>
      <c r="AE18" s="18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9"/>
    </row>
    <row r="19" spans="3:46" ht="20.100000000000001" customHeight="1">
      <c r="C19" s="7"/>
      <c r="D19" s="8"/>
      <c r="E19" s="8"/>
      <c r="F19" s="2"/>
      <c r="G19" s="8"/>
      <c r="H19" s="8"/>
      <c r="I19" s="8"/>
      <c r="J19" s="5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18"/>
      <c r="AC19" s="18"/>
      <c r="AD19" s="18"/>
      <c r="AE19" s="18"/>
      <c r="AG19" s="17"/>
      <c r="AH19" s="17"/>
      <c r="AI19" s="17"/>
      <c r="AJ19" s="17"/>
      <c r="AK19" s="17"/>
      <c r="AL19" s="17" t="str">
        <f>CONCATENATE(H8,I8,J8,K8,L8,M8,N8,O8,P8,Q8,)</f>
        <v/>
      </c>
      <c r="AM19" s="17" t="str">
        <f>CONCATENATE(O7,P7,Q7,R7,S7,T7,U7)</f>
        <v/>
      </c>
      <c r="AN19" s="17" t="str">
        <f>CONCATENATE(H10,I10,J10,K10)</f>
        <v/>
      </c>
      <c r="AO19" s="17" t="str">
        <f>CONCATENATE(H11,I11,J11,K11)</f>
        <v/>
      </c>
      <c r="AP19" s="17" t="str">
        <f>CONCATENATE(D14,E14,F14,G14,H14,I14,J14,)</f>
        <v/>
      </c>
      <c r="AQ19" s="17" t="str">
        <f>CONCATENATE(D18,E18,F18,G18,H18,I18,J18,K18)</f>
        <v/>
      </c>
      <c r="AR19" s="17"/>
      <c r="AS19" s="17"/>
      <c r="AT19" s="9"/>
    </row>
    <row r="20" spans="3:46" ht="20.100000000000001" customHeight="1">
      <c r="C20" s="7"/>
      <c r="D20" s="8"/>
      <c r="E20" s="8"/>
      <c r="F20" s="2"/>
      <c r="G20" s="8"/>
      <c r="H20" s="8"/>
      <c r="I20" s="8"/>
      <c r="J20" s="2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18"/>
      <c r="AC20" s="18"/>
      <c r="AD20" s="18"/>
      <c r="AE20" s="18"/>
      <c r="AG20" s="17"/>
      <c r="AH20" s="17"/>
      <c r="AI20" s="17"/>
      <c r="AJ20" s="17"/>
      <c r="AK20" s="17" t="str">
        <f>CONCATENATE(W12,X12,Y12,Z1,Z12,AA12,AB12)</f>
        <v/>
      </c>
      <c r="AL20" s="17" t="str">
        <f>CONCATENATE(T7,T8,T9,T10,T11)</f>
        <v/>
      </c>
      <c r="AM20" s="17" t="str">
        <f>CONCATENATE(N12,O12,P12,Q12,R12,S12)</f>
        <v/>
      </c>
      <c r="AN20" s="17" t="str">
        <f>CONCATENATE(H8,H9,H10,H11,H12,H13,H14,H15,H16)</f>
        <v/>
      </c>
      <c r="AO20" s="17" t="str">
        <f>CONCATENATE(O7,O8,O9,O10,O11,O12)</f>
        <v/>
      </c>
      <c r="AP20" s="17" t="str">
        <f>CONCATENATE(F17,F18,F19,F20,F21,F22)</f>
        <v/>
      </c>
      <c r="AQ20" s="17" t="str">
        <f>CONCATENATE(N12,N13,N14,N15,N16,N17)</f>
        <v/>
      </c>
      <c r="AR20" s="17"/>
      <c r="AS20" s="17"/>
      <c r="AT20" s="9"/>
    </row>
    <row r="21" spans="3:46" ht="20.100000000000001" customHeight="1">
      <c r="C21" s="7"/>
      <c r="D21" s="8"/>
      <c r="E21" s="8"/>
      <c r="F21" s="2"/>
      <c r="G21" s="8"/>
      <c r="H21" s="8"/>
      <c r="I21" s="8"/>
      <c r="J21" s="2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18"/>
      <c r="AC21" s="18"/>
      <c r="AD21" s="18"/>
      <c r="AE21" s="18"/>
      <c r="AG21" s="17"/>
      <c r="AH21" s="17"/>
      <c r="AI21" s="17"/>
      <c r="AJ21" s="9"/>
      <c r="AK21" s="9" t="str">
        <f>CONCATENATE(AB11,AB12,AB13,AB14,AB15,AB16,AB17)</f>
        <v/>
      </c>
      <c r="AL21" s="9" t="str">
        <f>CONCATENATE(J16,J17,J18,J19,J20,J21,J22,J23,J24)</f>
        <v/>
      </c>
      <c r="AM21" s="9" t="str">
        <f>CONCATENATE(J16,K16,L16,M16,N16,O16,P16)</f>
        <v/>
      </c>
      <c r="AN21" s="9"/>
      <c r="AO21" s="9"/>
      <c r="AP21" s="9"/>
      <c r="AQ21" s="9"/>
      <c r="AR21" s="9"/>
      <c r="AS21" s="9"/>
      <c r="AT21" s="9"/>
    </row>
    <row r="22" spans="3:46" ht="20.100000000000001" customHeight="1">
      <c r="C22" s="7"/>
      <c r="D22" s="8"/>
      <c r="E22" s="8"/>
      <c r="F22" s="2"/>
      <c r="G22" s="8"/>
      <c r="H22" s="8"/>
      <c r="I22" s="8"/>
      <c r="J22" s="2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18"/>
      <c r="AC22" s="18"/>
      <c r="AD22" s="18"/>
      <c r="AE22" s="18"/>
      <c r="AG22" s="17"/>
      <c r="AH22" s="17"/>
      <c r="AI22" s="17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</row>
    <row r="23" spans="3:46" ht="20.100000000000001" customHeight="1">
      <c r="C23" s="7"/>
      <c r="D23" s="8"/>
      <c r="E23" s="8"/>
      <c r="F23" s="8"/>
      <c r="G23" s="8"/>
      <c r="H23" s="8"/>
      <c r="I23" s="8"/>
      <c r="J23" s="2"/>
      <c r="K23" s="8"/>
      <c r="L23" s="8"/>
      <c r="M23" s="8"/>
      <c r="N23" s="8"/>
      <c r="O23" s="8" t="str">
        <f>IF(AS23=14,AK26,AK27)</f>
        <v>Подумай еще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18"/>
      <c r="AC23" s="18"/>
      <c r="AD23" s="18"/>
      <c r="AE23" s="18"/>
      <c r="AG23" s="17"/>
      <c r="AH23" s="17"/>
      <c r="AI23" s="17"/>
      <c r="AJ23" s="9"/>
      <c r="AK23" s="9"/>
      <c r="AL23" s="9">
        <f>IF(AL19="клавиатура",1,0)</f>
        <v>0</v>
      </c>
      <c r="AM23" s="9">
        <f>IF(AM19="колонки",1,0)</f>
        <v>0</v>
      </c>
      <c r="AN23" s="9">
        <f>IF(AN19="мышь",1,0)</f>
        <v>0</v>
      </c>
      <c r="AO23" s="9">
        <f>IF(AO19="порт",1,0)</f>
        <v>0</v>
      </c>
      <c r="AP23" s="9">
        <f>IF(AP19="монитор",1,0)</f>
        <v>0</v>
      </c>
      <c r="AQ23" s="9">
        <f>IF(AQ19="микрофон",1,0)</f>
        <v>0</v>
      </c>
      <c r="AR23" s="9">
        <f>IF(AM21="принтер",1,0)</f>
        <v>0</v>
      </c>
      <c r="AS23" s="9">
        <f>SUM(AK23:AR24)</f>
        <v>0</v>
      </c>
      <c r="AT23" s="9"/>
    </row>
    <row r="24" spans="3:46" ht="20.100000000000001" customHeight="1">
      <c r="C24" s="7"/>
      <c r="D24" s="8"/>
      <c r="E24" s="8"/>
      <c r="F24" s="8"/>
      <c r="G24" s="8"/>
      <c r="H24" s="8"/>
      <c r="I24" s="8"/>
      <c r="J24" s="2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18"/>
      <c r="AC24" s="18"/>
      <c r="AD24" s="18"/>
      <c r="AE24" s="18"/>
      <c r="AG24" s="17"/>
      <c r="AH24" s="17"/>
      <c r="AI24" s="17"/>
      <c r="AJ24" s="9"/>
      <c r="AK24" s="9"/>
      <c r="AL24" s="9">
        <f>IF(AL20="карта",1,0)</f>
        <v>0</v>
      </c>
      <c r="AM24" s="9">
        <f>IF(AM20="провод",1,0)</f>
        <v>0</v>
      </c>
      <c r="AN24" s="9">
        <f>IF(AN20="компьютер",1,0)</f>
        <v>0</v>
      </c>
      <c r="AO24" s="9">
        <f>IF(AO20="куллер",1,0)</f>
        <v>0</v>
      </c>
      <c r="AP24" s="9">
        <f>IF(AP20="сканер",1,0)</f>
        <v>0</v>
      </c>
      <c r="AQ24" s="9">
        <f>IF(AQ20="память",1,0)</f>
        <v>0</v>
      </c>
      <c r="AR24" s="9">
        <f>IF(AL21="процессор",1,0)</f>
        <v>0</v>
      </c>
      <c r="AS24" s="9"/>
      <c r="AT24" s="9"/>
    </row>
    <row r="25" spans="3:46" ht="20.100000000000001" customHeight="1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18"/>
      <c r="AC25" s="18"/>
      <c r="AD25" s="18"/>
      <c r="AE25" s="18"/>
      <c r="AG25" s="17"/>
      <c r="AH25" s="17"/>
      <c r="AI25" s="17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</row>
    <row r="26" spans="3:46" ht="20.100000000000001" customHeight="1"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18"/>
      <c r="AC26" s="18"/>
      <c r="AD26" s="18"/>
      <c r="AE26" s="18"/>
      <c r="AG26" s="17"/>
      <c r="AH26" s="17"/>
      <c r="AI26" s="17"/>
      <c r="AJ26" s="9"/>
      <c r="AK26" s="10" t="s">
        <v>24</v>
      </c>
      <c r="AL26" s="9"/>
      <c r="AM26" s="9"/>
      <c r="AN26" s="9"/>
      <c r="AO26" s="9"/>
      <c r="AP26" s="9"/>
      <c r="AQ26" s="9"/>
      <c r="AR26" s="9"/>
      <c r="AS26" s="9"/>
      <c r="AT26" s="9"/>
    </row>
    <row r="27" spans="3:46" ht="15.75">
      <c r="AG27" s="17"/>
      <c r="AH27" s="17"/>
      <c r="AI27" s="17"/>
      <c r="AJ27" s="9"/>
      <c r="AK27" s="10" t="s">
        <v>25</v>
      </c>
      <c r="AL27" s="9"/>
      <c r="AM27" s="9"/>
      <c r="AN27" s="9"/>
      <c r="AO27" s="9"/>
      <c r="AP27" s="9"/>
      <c r="AQ27" s="9"/>
      <c r="AR27" s="9"/>
      <c r="AS27" s="9"/>
      <c r="AT27" s="9"/>
    </row>
    <row r="28" spans="3:46"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9"/>
    </row>
    <row r="29" spans="3:46"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</row>
    <row r="30" spans="3:46"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</row>
    <row r="31" spans="3:46"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</row>
    <row r="35" spans="3:31" ht="15.75">
      <c r="C35" s="11"/>
      <c r="D35" s="11"/>
      <c r="E35" s="11"/>
      <c r="F35" s="11"/>
      <c r="G35" s="13" t="s">
        <v>17</v>
      </c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1"/>
      <c r="AC35" s="11"/>
      <c r="AD35" s="11"/>
      <c r="AE35" s="11"/>
    </row>
    <row r="36" spans="3:31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3:31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 t="s">
        <v>18</v>
      </c>
      <c r="Z37" s="11"/>
      <c r="AA37" s="11"/>
      <c r="AB37" s="11"/>
      <c r="AC37" s="11"/>
      <c r="AD37" s="11"/>
      <c r="AE37" s="11"/>
    </row>
    <row r="38" spans="3:31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 t="s">
        <v>7</v>
      </c>
      <c r="Z38" s="11"/>
      <c r="AA38" s="11"/>
      <c r="AB38" s="11"/>
      <c r="AC38" s="11"/>
      <c r="AD38" s="11"/>
      <c r="AE38" s="11"/>
    </row>
    <row r="39" spans="3:31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 t="s">
        <v>6</v>
      </c>
      <c r="P39" s="11" t="s">
        <v>5</v>
      </c>
      <c r="Q39" s="11" t="s">
        <v>10</v>
      </c>
      <c r="R39" s="11" t="s">
        <v>5</v>
      </c>
      <c r="S39" s="11" t="s">
        <v>11</v>
      </c>
      <c r="T39" s="11" t="s">
        <v>6</v>
      </c>
      <c r="U39" s="11" t="s">
        <v>2</v>
      </c>
      <c r="V39" s="11"/>
      <c r="W39" s="11"/>
      <c r="X39" s="11"/>
      <c r="Y39" s="11" t="s">
        <v>16</v>
      </c>
      <c r="Z39" s="11"/>
      <c r="AA39" s="11"/>
      <c r="AB39" s="11"/>
      <c r="AC39" s="11"/>
      <c r="AD39" s="11"/>
      <c r="AE39" s="11"/>
    </row>
    <row r="40" spans="3:31">
      <c r="C40" s="11"/>
      <c r="D40" s="11"/>
      <c r="E40" s="11"/>
      <c r="F40" s="11"/>
      <c r="G40" s="11"/>
      <c r="H40" s="12" t="s">
        <v>6</v>
      </c>
      <c r="I40" s="11" t="s">
        <v>10</v>
      </c>
      <c r="J40" s="11" t="s">
        <v>7</v>
      </c>
      <c r="K40" s="11" t="s">
        <v>1</v>
      </c>
      <c r="L40" s="11" t="s">
        <v>2</v>
      </c>
      <c r="M40" s="11" t="s">
        <v>7</v>
      </c>
      <c r="N40" s="11" t="s">
        <v>9</v>
      </c>
      <c r="O40" s="11" t="s">
        <v>19</v>
      </c>
      <c r="P40" s="11" t="s">
        <v>8</v>
      </c>
      <c r="Q40" s="11" t="s">
        <v>7</v>
      </c>
      <c r="R40" s="11"/>
      <c r="S40" s="11"/>
      <c r="T40" s="11"/>
      <c r="U40" s="11"/>
      <c r="V40" s="11"/>
      <c r="W40" s="11"/>
      <c r="X40" s="11"/>
      <c r="Y40" s="11" t="s">
        <v>2</v>
      </c>
      <c r="Z40" s="11"/>
      <c r="AA40" s="11"/>
      <c r="AB40" s="11"/>
      <c r="AC40" s="11"/>
      <c r="AD40" s="11"/>
      <c r="AE40" s="11"/>
    </row>
    <row r="41" spans="3:31">
      <c r="C41" s="11"/>
      <c r="D41" s="12" t="s">
        <v>1</v>
      </c>
      <c r="E41" s="11" t="s">
        <v>2</v>
      </c>
      <c r="F41" s="11" t="s">
        <v>3</v>
      </c>
      <c r="G41" s="11" t="s">
        <v>4</v>
      </c>
      <c r="H41" s="11" t="s">
        <v>5</v>
      </c>
      <c r="I41" s="11" t="s">
        <v>6</v>
      </c>
      <c r="J41" s="11" t="s">
        <v>7</v>
      </c>
      <c r="K41" s="11" t="s">
        <v>8</v>
      </c>
      <c r="L41" s="11" t="s">
        <v>9</v>
      </c>
      <c r="M41" s="11" t="s">
        <v>7</v>
      </c>
      <c r="N41" s="11"/>
      <c r="O41" s="11" t="s">
        <v>10</v>
      </c>
      <c r="P41" s="11"/>
      <c r="Q41" s="11"/>
      <c r="R41" s="11"/>
      <c r="S41" s="11"/>
      <c r="T41" s="11" t="s">
        <v>6</v>
      </c>
      <c r="U41" s="11" t="s">
        <v>5</v>
      </c>
      <c r="V41" s="11" t="s">
        <v>8</v>
      </c>
      <c r="W41" s="11" t="s">
        <v>13</v>
      </c>
      <c r="X41" s="11" t="s">
        <v>19</v>
      </c>
      <c r="Y41" s="11" t="s">
        <v>15</v>
      </c>
      <c r="Z41" s="11"/>
      <c r="AA41" s="11"/>
      <c r="AB41" s="11"/>
      <c r="AC41" s="11"/>
      <c r="AD41" s="11"/>
      <c r="AE41" s="11"/>
    </row>
    <row r="42" spans="3:31">
      <c r="C42" s="11"/>
      <c r="D42" s="11"/>
      <c r="E42" s="11"/>
      <c r="F42" s="11"/>
      <c r="G42" s="11"/>
      <c r="H42" s="12" t="s">
        <v>18</v>
      </c>
      <c r="I42" s="11" t="s">
        <v>21</v>
      </c>
      <c r="J42" s="11" t="s">
        <v>22</v>
      </c>
      <c r="K42" s="11" t="s">
        <v>12</v>
      </c>
      <c r="L42" s="11"/>
      <c r="M42" s="11"/>
      <c r="N42" s="11"/>
      <c r="O42" s="11" t="s">
        <v>10</v>
      </c>
      <c r="P42" s="11"/>
      <c r="Q42" s="11"/>
      <c r="R42" s="11"/>
      <c r="S42" s="11"/>
      <c r="T42" s="11"/>
      <c r="U42" s="11"/>
      <c r="V42" s="11"/>
      <c r="W42" s="11"/>
      <c r="X42" s="11"/>
      <c r="Y42" s="11" t="s">
        <v>9</v>
      </c>
      <c r="Z42" s="11"/>
      <c r="AA42" s="11"/>
      <c r="AB42" s="11"/>
      <c r="AC42" s="11"/>
      <c r="AD42" s="11"/>
      <c r="AE42" s="11"/>
    </row>
    <row r="43" spans="3:31">
      <c r="C43" s="11"/>
      <c r="D43" s="11"/>
      <c r="E43" s="11"/>
      <c r="F43" s="11"/>
      <c r="G43" s="11"/>
      <c r="H43" s="12" t="s">
        <v>13</v>
      </c>
      <c r="I43" s="11" t="s">
        <v>5</v>
      </c>
      <c r="J43" s="11" t="s">
        <v>8</v>
      </c>
      <c r="K43" s="11" t="s">
        <v>9</v>
      </c>
      <c r="L43" s="11"/>
      <c r="M43" s="11"/>
      <c r="N43" s="11"/>
      <c r="O43" s="11" t="s">
        <v>4</v>
      </c>
      <c r="P43" s="11"/>
      <c r="Q43" s="11"/>
      <c r="R43" s="11"/>
      <c r="S43" s="11"/>
      <c r="T43" s="11"/>
      <c r="U43" s="11"/>
      <c r="V43" s="11"/>
      <c r="W43" s="11"/>
      <c r="X43" s="11"/>
      <c r="Y43" s="11" t="s">
        <v>8</v>
      </c>
      <c r="Z43" s="11"/>
      <c r="AA43" s="11"/>
      <c r="AB43" s="11" t="s">
        <v>13</v>
      </c>
      <c r="AC43" s="11"/>
      <c r="AD43" s="11"/>
      <c r="AE43" s="11"/>
    </row>
    <row r="44" spans="3:31">
      <c r="C44" s="11"/>
      <c r="D44" s="11"/>
      <c r="E44" s="11"/>
      <c r="F44" s="11"/>
      <c r="G44" s="11"/>
      <c r="H44" s="11" t="s">
        <v>12</v>
      </c>
      <c r="I44" s="11"/>
      <c r="J44" s="11"/>
      <c r="K44" s="11"/>
      <c r="L44" s="11"/>
      <c r="M44" s="11"/>
      <c r="N44" s="11" t="s">
        <v>13</v>
      </c>
      <c r="O44" s="11" t="s">
        <v>8</v>
      </c>
      <c r="P44" s="11" t="s">
        <v>5</v>
      </c>
      <c r="Q44" s="11" t="s">
        <v>1</v>
      </c>
      <c r="R44" s="11" t="s">
        <v>5</v>
      </c>
      <c r="S44" s="11" t="s">
        <v>3</v>
      </c>
      <c r="T44" s="11"/>
      <c r="U44" s="11"/>
      <c r="V44" s="11"/>
      <c r="W44" s="11" t="s">
        <v>15</v>
      </c>
      <c r="X44" s="11" t="s">
        <v>6</v>
      </c>
      <c r="Y44" s="11" t="s">
        <v>7</v>
      </c>
      <c r="Z44" s="11" t="s">
        <v>11</v>
      </c>
      <c r="AA44" s="11" t="s">
        <v>4</v>
      </c>
      <c r="AB44" s="11" t="s">
        <v>8</v>
      </c>
      <c r="AC44" s="11"/>
      <c r="AD44" s="11"/>
      <c r="AE44" s="11"/>
    </row>
    <row r="45" spans="3:31">
      <c r="C45" s="11"/>
      <c r="D45" s="11"/>
      <c r="E45" s="11"/>
      <c r="F45" s="11"/>
      <c r="G45" s="11"/>
      <c r="H45" s="11" t="s">
        <v>0</v>
      </c>
      <c r="I45" s="11"/>
      <c r="J45" s="11"/>
      <c r="K45" s="11"/>
      <c r="L45" s="11"/>
      <c r="M45" s="11"/>
      <c r="N45" s="11" t="s">
        <v>7</v>
      </c>
      <c r="O45" s="11"/>
      <c r="P45" s="11"/>
      <c r="Q45" s="11"/>
      <c r="R45" s="11"/>
      <c r="S45" s="11" t="s">
        <v>2</v>
      </c>
      <c r="T45" s="11"/>
      <c r="U45" s="11"/>
      <c r="V45" s="11"/>
      <c r="W45" s="11"/>
      <c r="X45" s="11"/>
      <c r="Y45" s="11" t="s">
        <v>10</v>
      </c>
      <c r="Z45" s="11"/>
      <c r="AA45" s="11"/>
      <c r="AB45" s="11" t="s">
        <v>2</v>
      </c>
      <c r="AC45" s="11"/>
      <c r="AD45" s="11"/>
      <c r="AE45" s="11"/>
    </row>
    <row r="46" spans="3:31">
      <c r="C46" s="11"/>
      <c r="D46" s="11" t="s">
        <v>18</v>
      </c>
      <c r="E46" s="11" t="s">
        <v>5</v>
      </c>
      <c r="F46" s="11" t="s">
        <v>11</v>
      </c>
      <c r="G46" s="11" t="s">
        <v>2</v>
      </c>
      <c r="H46" s="11" t="s">
        <v>9</v>
      </c>
      <c r="I46" s="11" t="s">
        <v>5</v>
      </c>
      <c r="J46" s="11" t="s">
        <v>8</v>
      </c>
      <c r="K46" s="11"/>
      <c r="L46" s="11"/>
      <c r="M46" s="11"/>
      <c r="N46" s="11" t="s">
        <v>18</v>
      </c>
      <c r="O46" s="11"/>
      <c r="P46" s="11"/>
      <c r="Q46" s="11"/>
      <c r="R46" s="11"/>
      <c r="S46" s="11" t="s">
        <v>15</v>
      </c>
      <c r="T46" s="11"/>
      <c r="U46" s="11"/>
      <c r="V46" s="11"/>
      <c r="W46" s="11"/>
      <c r="X46" s="11"/>
      <c r="Y46" s="11" t="s">
        <v>12</v>
      </c>
      <c r="Z46" s="11"/>
      <c r="AA46" s="11"/>
      <c r="AB46" s="11" t="s">
        <v>11</v>
      </c>
      <c r="AC46" s="11"/>
      <c r="AD46" s="11"/>
      <c r="AE46" s="11"/>
    </row>
    <row r="47" spans="3:31">
      <c r="C47" s="11"/>
      <c r="D47" s="11"/>
      <c r="E47" s="11"/>
      <c r="F47" s="11"/>
      <c r="G47" s="11"/>
      <c r="H47" s="11" t="s">
        <v>4</v>
      </c>
      <c r="I47" s="11"/>
      <c r="J47" s="11"/>
      <c r="K47" s="11"/>
      <c r="L47" s="11"/>
      <c r="M47" s="11"/>
      <c r="N47" s="11" t="s">
        <v>20</v>
      </c>
      <c r="O47" s="11"/>
      <c r="P47" s="11"/>
      <c r="Q47" s="11"/>
      <c r="R47" s="11"/>
      <c r="S47" s="11" t="s">
        <v>6</v>
      </c>
      <c r="T47" s="11"/>
      <c r="U47" s="11"/>
      <c r="V47" s="11"/>
      <c r="W47" s="11"/>
      <c r="X47" s="11"/>
      <c r="Y47" s="11"/>
      <c r="Z47" s="11"/>
      <c r="AA47" s="11"/>
      <c r="AB47" s="11" t="s">
        <v>9</v>
      </c>
      <c r="AC47" s="11"/>
      <c r="AD47" s="11"/>
      <c r="AE47" s="11"/>
    </row>
    <row r="48" spans="3:31">
      <c r="C48" s="11"/>
      <c r="D48" s="11"/>
      <c r="E48" s="11"/>
      <c r="F48" s="11"/>
      <c r="G48" s="11"/>
      <c r="H48" s="11" t="s">
        <v>8</v>
      </c>
      <c r="I48" s="11"/>
      <c r="J48" s="11" t="s">
        <v>13</v>
      </c>
      <c r="K48" s="11"/>
      <c r="L48" s="11"/>
      <c r="M48" s="11"/>
      <c r="N48" s="11" t="s">
        <v>9</v>
      </c>
      <c r="O48" s="11"/>
      <c r="P48" s="11"/>
      <c r="Q48" s="11"/>
      <c r="R48" s="11"/>
      <c r="S48" s="11" t="s">
        <v>5</v>
      </c>
      <c r="T48" s="11"/>
      <c r="U48" s="11"/>
      <c r="V48" s="11"/>
      <c r="W48" s="11"/>
      <c r="X48" s="11"/>
      <c r="Y48" s="11"/>
      <c r="Z48" s="11"/>
      <c r="AA48" s="11"/>
      <c r="AB48" s="11" t="s">
        <v>4</v>
      </c>
      <c r="AC48" s="11"/>
      <c r="AD48" s="11"/>
      <c r="AE48" s="11"/>
    </row>
    <row r="49" spans="3:31">
      <c r="C49" s="11"/>
      <c r="D49" s="11"/>
      <c r="E49" s="11"/>
      <c r="F49" s="11"/>
      <c r="G49" s="11"/>
      <c r="H49" s="11"/>
      <c r="I49" s="11"/>
      <c r="J49" s="11" t="s">
        <v>8</v>
      </c>
      <c r="K49" s="11"/>
      <c r="L49" s="11"/>
      <c r="M49" s="11"/>
      <c r="N49" s="11" t="s">
        <v>12</v>
      </c>
      <c r="O49" s="11"/>
      <c r="P49" s="11"/>
      <c r="Q49" s="11"/>
      <c r="R49" s="11"/>
      <c r="S49" s="11" t="s">
        <v>1</v>
      </c>
      <c r="T49" s="11"/>
      <c r="U49" s="11"/>
      <c r="V49" s="11"/>
      <c r="W49" s="11"/>
      <c r="X49" s="11"/>
      <c r="Y49" s="11"/>
      <c r="Z49" s="11" t="s">
        <v>6</v>
      </c>
      <c r="AA49" s="11" t="s">
        <v>7</v>
      </c>
      <c r="AB49" s="11" t="s">
        <v>8</v>
      </c>
      <c r="AC49" s="11" t="s">
        <v>9</v>
      </c>
      <c r="AD49" s="11" t="s">
        <v>7</v>
      </c>
      <c r="AE49" s="11"/>
    </row>
    <row r="50" spans="3:31">
      <c r="C50" s="11"/>
      <c r="D50" s="11" t="s">
        <v>18</v>
      </c>
      <c r="E50" s="11" t="s">
        <v>2</v>
      </c>
      <c r="F50" s="11" t="s">
        <v>6</v>
      </c>
      <c r="G50" s="11" t="s">
        <v>8</v>
      </c>
      <c r="H50" s="11" t="s">
        <v>5</v>
      </c>
      <c r="I50" s="11" t="s">
        <v>23</v>
      </c>
      <c r="J50" s="11" t="s">
        <v>5</v>
      </c>
      <c r="K50" s="11" t="s">
        <v>11</v>
      </c>
      <c r="L50" s="11"/>
      <c r="M50" s="11"/>
      <c r="N50" s="11"/>
      <c r="O50" s="11"/>
      <c r="P50" s="11"/>
      <c r="Q50" s="11"/>
      <c r="R50" s="11"/>
      <c r="S50" s="11" t="s">
        <v>5</v>
      </c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</row>
    <row r="51" spans="3:31">
      <c r="C51" s="11"/>
      <c r="D51" s="11"/>
      <c r="E51" s="11"/>
      <c r="F51" s="11"/>
      <c r="G51" s="11"/>
      <c r="H51" s="11"/>
      <c r="I51" s="11"/>
      <c r="J51" s="11" t="s">
        <v>14</v>
      </c>
      <c r="K51" s="11"/>
      <c r="L51" s="11"/>
      <c r="M51" s="11"/>
      <c r="N51" s="11"/>
      <c r="O51" s="11"/>
      <c r="P51" s="11"/>
      <c r="Q51" s="11"/>
      <c r="R51" s="11"/>
      <c r="S51" s="11" t="s">
        <v>3</v>
      </c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</row>
    <row r="52" spans="3:31">
      <c r="C52" s="11"/>
      <c r="D52" s="11"/>
      <c r="E52" s="11"/>
      <c r="F52" s="11"/>
      <c r="G52" s="11"/>
      <c r="H52" s="11"/>
      <c r="I52" s="11"/>
      <c r="J52" s="11" t="s">
        <v>4</v>
      </c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</row>
    <row r="53" spans="3:31">
      <c r="C53" s="11"/>
      <c r="D53" s="11"/>
      <c r="E53" s="11"/>
      <c r="F53" s="11"/>
      <c r="G53" s="11"/>
      <c r="H53" s="11"/>
      <c r="I53" s="11"/>
      <c r="J53" s="11" t="s">
        <v>15</v>
      </c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</row>
    <row r="54" spans="3:31">
      <c r="C54" s="11"/>
      <c r="D54" s="11"/>
      <c r="E54" s="11"/>
      <c r="F54" s="11"/>
      <c r="G54" s="11"/>
      <c r="H54" s="11"/>
      <c r="I54" s="11"/>
      <c r="J54" s="11" t="s">
        <v>15</v>
      </c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</row>
    <row r="55" spans="3:31">
      <c r="C55" s="11"/>
      <c r="D55" s="11"/>
      <c r="E55" s="11"/>
      <c r="F55" s="11"/>
      <c r="G55" s="11"/>
      <c r="H55" s="11"/>
      <c r="I55" s="11"/>
      <c r="J55" s="11" t="s">
        <v>5</v>
      </c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</row>
    <row r="56" spans="3:31">
      <c r="C56" s="11"/>
      <c r="D56" s="11"/>
      <c r="E56" s="11"/>
      <c r="F56" s="11"/>
      <c r="G56" s="11"/>
      <c r="H56" s="11"/>
      <c r="I56" s="11"/>
      <c r="J56" s="11" t="s">
        <v>8</v>
      </c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</row>
    <row r="57" spans="3:31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</row>
    <row r="58" spans="3:31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</row>
  </sheetData>
  <dataConsolidate/>
  <mergeCells count="2">
    <mergeCell ref="G35:AA35"/>
    <mergeCell ref="C4:AA4"/>
  </mergeCells>
  <phoneticPr fontId="3" type="noConversion"/>
  <conditionalFormatting sqref="O23">
    <cfRule type="cellIs" dxfId="0" priority="2" operator="equal">
      <formula>$AK$26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Виктор</cp:lastModifiedBy>
  <dcterms:created xsi:type="dcterms:W3CDTF">2014-10-25T09:36:43Z</dcterms:created>
  <dcterms:modified xsi:type="dcterms:W3CDTF">2014-10-30T18:42:22Z</dcterms:modified>
</cp:coreProperties>
</file>